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ime PE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b val="1"/>
      <i val="1"/>
    </font>
  </fonts>
  <fills count="4">
    <fill>
      <patternFill/>
    </fill>
    <fill>
      <patternFill patternType="gray125"/>
    </fill>
    <fill>
      <patternFill patternType="solid">
        <fgColor rgb="002196F3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2" fontId="0" fillId="0" borderId="1" applyAlignment="1" pivotButton="0" quotePrefix="0" xfId="0">
      <alignment horizontal="center"/>
    </xf>
    <xf numFmtId="0" fontId="3" fillId="0" borderId="0" pivotButton="0" quotePrefix="0" xfId="0"/>
    <xf numFmtId="2" fontId="3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5" customWidth="1" min="3" max="3"/>
    <col width="16" customWidth="1" min="4" max="4"/>
    <col width="15" customWidth="1" min="5" max="5"/>
    <col width="18" customWidth="1" min="6" max="6"/>
    <col width="18" customWidth="1" min="7" max="7"/>
    <col width="14" customWidth="1" min="8" max="8"/>
  </cols>
  <sheetData>
    <row r="1">
      <c r="A1" s="1" t="inlineStr">
        <is>
          <t>CTAF — Stime di durata ed effort (tecnica dei tre punti / PERT)</t>
        </is>
      </c>
    </row>
    <row r="3">
      <c r="A3" s="2" t="inlineStr">
        <is>
          <t>ID</t>
        </is>
      </c>
      <c r="B3" s="2" t="inlineStr">
        <is>
          <t>Attività</t>
        </is>
      </c>
      <c r="C3" s="2" t="inlineStr">
        <is>
          <t>Ottimistico (O)</t>
        </is>
      </c>
      <c r="D3" s="2" t="inlineStr">
        <is>
          <t>Più probabile (M)</t>
        </is>
      </c>
      <c r="E3" s="2" t="inlineStr">
        <is>
          <t>Pessimistico (P)</t>
        </is>
      </c>
      <c r="F3" s="2" t="inlineStr">
        <is>
          <t>PERT = (O+4M+P)/6</t>
        </is>
      </c>
      <c r="G3" s="2" t="inlineStr">
        <is>
          <t>Dev. std σ = (P-O)/6</t>
        </is>
      </c>
      <c r="H3" s="2" t="inlineStr">
        <is>
          <t>Varianza σ²</t>
        </is>
      </c>
    </row>
    <row r="4">
      <c r="A4" s="3" t="n">
        <v>1</v>
      </c>
      <c r="B4" s="4" t="inlineStr">
        <is>
          <t>Setup ambiente Jason</t>
        </is>
      </c>
      <c r="C4" s="5" t="n">
        <v>0.5</v>
      </c>
      <c r="D4" s="5" t="n">
        <v>1</v>
      </c>
      <c r="E4" s="5" t="n">
        <v>2</v>
      </c>
      <c r="F4" s="5">
        <f>(C4+4*D4+E4)/6</f>
        <v/>
      </c>
      <c r="G4" s="5">
        <f>(E4-C4)/6</f>
        <v/>
      </c>
      <c r="H4" s="5">
        <f>((E4-C4)/6)^2</f>
        <v/>
      </c>
    </row>
    <row r="5">
      <c r="A5" s="3" t="n">
        <v>2</v>
      </c>
      <c r="B5" s="4" t="inlineStr">
        <is>
          <t>Agenti BDI (4 agenti)</t>
        </is>
      </c>
      <c r="C5" s="5" t="n">
        <v>4</v>
      </c>
      <c r="D5" s="5" t="n">
        <v>6</v>
      </c>
      <c r="E5" s="5" t="n">
        <v>10</v>
      </c>
      <c r="F5" s="5">
        <f>(C5+4*D5+E5)/6</f>
        <v/>
      </c>
      <c r="G5" s="5">
        <f>(E5-C5)/6</f>
        <v/>
      </c>
      <c r="H5" s="5">
        <f>((E5-C5)/6)^2</f>
        <v/>
      </c>
    </row>
    <row r="6">
      <c r="A6" s="3" t="n">
        <v>3</v>
      </c>
      <c r="B6" s="4" t="inlineStr">
        <is>
          <t>Golden case gc04 su runtime</t>
        </is>
      </c>
      <c r="C6" s="5" t="n">
        <v>1</v>
      </c>
      <c r="D6" s="5" t="n">
        <v>2</v>
      </c>
      <c r="E6" s="5" t="n">
        <v>4</v>
      </c>
      <c r="F6" s="5">
        <f>(C6+4*D6+E6)/6</f>
        <v/>
      </c>
      <c r="G6" s="5">
        <f>(E6-C6)/6</f>
        <v/>
      </c>
      <c r="H6" s="5">
        <f>((E6-C6)/6)^2</f>
        <v/>
      </c>
    </row>
    <row r="7">
      <c r="A7" s="3" t="n">
        <v>4</v>
      </c>
      <c r="B7" s="4" t="inlineStr">
        <is>
          <t>Setup DSPy e provider LLM</t>
        </is>
      </c>
      <c r="C7" s="5" t="n">
        <v>1</v>
      </c>
      <c r="D7" s="5" t="n">
        <v>2</v>
      </c>
      <c r="E7" s="5" t="n">
        <v>3</v>
      </c>
      <c r="F7" s="5">
        <f>(C7+4*D7+E7)/6</f>
        <v/>
      </c>
      <c r="G7" s="5">
        <f>(E7-C7)/6</f>
        <v/>
      </c>
      <c r="H7" s="5">
        <f>((E7-C7)/6)^2</f>
        <v/>
      </c>
    </row>
    <row r="8">
      <c r="A8" s="3" t="n">
        <v>5</v>
      </c>
      <c r="B8" s="4" t="inlineStr">
        <is>
          <t>Modulo claim extraction</t>
        </is>
      </c>
      <c r="C8" s="5" t="n">
        <v>3</v>
      </c>
      <c r="D8" s="5" t="n">
        <v>5</v>
      </c>
      <c r="E8" s="5" t="n">
        <v>8</v>
      </c>
      <c r="F8" s="5">
        <f>(C8+4*D8+E8)/6</f>
        <v/>
      </c>
      <c r="G8" s="5">
        <f>(E8-C8)/6</f>
        <v/>
      </c>
      <c r="H8" s="5">
        <f>((E8-C8)/6)^2</f>
        <v/>
      </c>
    </row>
    <row r="9">
      <c r="A9" s="3" t="n">
        <v>6</v>
      </c>
      <c r="B9" s="4" t="inlineStr">
        <is>
          <t>Modulo rule drafting</t>
        </is>
      </c>
      <c r="C9" s="5" t="n">
        <v>3</v>
      </c>
      <c r="D9" s="5" t="n">
        <v>5</v>
      </c>
      <c r="E9" s="5" t="n">
        <v>8</v>
      </c>
      <c r="F9" s="5">
        <f>(C9+4*D9+E9)/6</f>
        <v/>
      </c>
      <c r="G9" s="5">
        <f>(E9-C9)/6</f>
        <v/>
      </c>
      <c r="H9" s="5">
        <f>((E9-C9)/6)^2</f>
        <v/>
      </c>
    </row>
    <row r="10">
      <c r="A10" s="3" t="n">
        <v>7</v>
      </c>
      <c r="B10" s="4" t="inlineStr">
        <is>
          <t>Setup React/Vite</t>
        </is>
      </c>
      <c r="C10" s="5" t="n">
        <v>0.5</v>
      </c>
      <c r="D10" s="5" t="n">
        <v>1</v>
      </c>
      <c r="E10" s="5" t="n">
        <v>2</v>
      </c>
      <c r="F10" s="5">
        <f>(C10+4*D10+E10)/6</f>
        <v/>
      </c>
      <c r="G10" s="5">
        <f>(E10-C10)/6</f>
        <v/>
      </c>
      <c r="H10" s="5">
        <f>((E10-C10)/6)^2</f>
        <v/>
      </c>
    </row>
    <row r="11">
      <c r="A11" s="3" t="n">
        <v>8</v>
      </c>
      <c r="B11" s="4" t="inlineStr">
        <is>
          <t>Componenti rule review</t>
        </is>
      </c>
      <c r="C11" s="5" t="n">
        <v>3</v>
      </c>
      <c r="D11" s="5" t="n">
        <v>4</v>
      </c>
      <c r="E11" s="5" t="n">
        <v>7</v>
      </c>
      <c r="F11" s="5">
        <f>(C11+4*D11+E11)/6</f>
        <v/>
      </c>
      <c r="G11" s="5">
        <f>(E11-C11)/6</f>
        <v/>
      </c>
      <c r="H11" s="5">
        <f>((E11-C11)/6)^2</f>
        <v/>
      </c>
    </row>
    <row r="12">
      <c r="A12" s="3" t="n">
        <v>9</v>
      </c>
      <c r="B12" s="4" t="inlineStr">
        <is>
          <t>Visualizzazione tracce BDI</t>
        </is>
      </c>
      <c r="C12" s="5" t="n">
        <v>2</v>
      </c>
      <c r="D12" s="5" t="n">
        <v>3</v>
      </c>
      <c r="E12" s="5" t="n">
        <v>5</v>
      </c>
      <c r="F12" s="5">
        <f>(C12+4*D12+E12)/6</f>
        <v/>
      </c>
      <c r="G12" s="5">
        <f>(E12-C12)/6</f>
        <v/>
      </c>
      <c r="H12" s="5">
        <f>((E12-C12)/6)^2</f>
        <v/>
      </c>
    </row>
    <row r="13">
      <c r="A13" s="3" t="n">
        <v>10</v>
      </c>
      <c r="B13" s="4" t="inlineStr">
        <is>
          <t>Flusso end-to-end</t>
        </is>
      </c>
      <c r="C13" s="5" t="n">
        <v>2</v>
      </c>
      <c r="D13" s="5" t="n">
        <v>3</v>
      </c>
      <c r="E13" s="5" t="n">
        <v>6</v>
      </c>
      <c r="F13" s="5">
        <f>(C13+4*D13+E13)/6</f>
        <v/>
      </c>
      <c r="G13" s="5">
        <f>(E13-C13)/6</f>
        <v/>
      </c>
      <c r="H13" s="5">
        <f>((E13-C13)/6)^2</f>
        <v/>
      </c>
    </row>
    <row r="14">
      <c r="A14" s="3" t="n">
        <v>11</v>
      </c>
      <c r="B14" s="4" t="inlineStr">
        <is>
          <t>Validazione golden case</t>
        </is>
      </c>
      <c r="C14" s="5" t="n">
        <v>2</v>
      </c>
      <c r="D14" s="5" t="n">
        <v>3</v>
      </c>
      <c r="E14" s="5" t="n">
        <v>5</v>
      </c>
      <c r="F14" s="5">
        <f>(C14+4*D14+E14)/6</f>
        <v/>
      </c>
      <c r="G14" s="5">
        <f>(E14-C14)/6</f>
        <v/>
      </c>
      <c r="H14" s="5">
        <f>((E14-C14)/6)^2</f>
        <v/>
      </c>
    </row>
    <row r="15">
      <c r="A15" s="3" t="n">
        <v>12</v>
      </c>
      <c r="B15" s="4" t="inlineStr">
        <is>
          <t>Documentazione finale</t>
        </is>
      </c>
      <c r="C15" s="5" t="n">
        <v>1</v>
      </c>
      <c r="D15" s="5" t="n">
        <v>2</v>
      </c>
      <c r="E15" s="5" t="n">
        <v>4</v>
      </c>
      <c r="F15" s="5">
        <f>(C15+4*D15+E15)/6</f>
        <v/>
      </c>
      <c r="G15" s="5">
        <f>(E15-C15)/6</f>
        <v/>
      </c>
      <c r="H15" s="5">
        <f>((E15-C15)/6)^2</f>
        <v/>
      </c>
    </row>
    <row r="16">
      <c r="B16" s="6" t="inlineStr">
        <is>
          <t>TOTALE (giorni-uomo)</t>
        </is>
      </c>
      <c r="F16" s="7">
        <f>SUM(F4:F15)</f>
        <v/>
      </c>
      <c r="H16" s="7">
        <f>SUM(H4:H15)</f>
        <v/>
      </c>
    </row>
    <row r="17">
      <c r="B17" s="8" t="inlineStr">
        <is>
          <t>Dev. std del totale = √Σσ²</t>
        </is>
      </c>
      <c r="F17" s="7">
        <f>SQRT(H16)</f>
        <v/>
      </c>
    </row>
    <row r="19">
      <c r="A19" s="6" t="inlineStr">
        <is>
          <t>Note:</t>
        </is>
      </c>
    </row>
    <row r="20">
      <c r="A20" t="inlineStr">
        <is>
          <t>• Stime in giorni-uomo effettivi. Ogni membro del team lavora al 50% (0,5 FTE).</t>
        </is>
      </c>
    </row>
    <row r="21">
      <c r="A21" t="inlineStr">
        <is>
          <t>• PERT (expected time): tE = (O + 4M + P) / 6.</t>
        </is>
      </c>
    </row>
    <row r="22">
      <c r="A22" t="inlineStr">
        <is>
          <t>• Deviazione standard di attività: σ = (P − O) / 6; varianza = σ².</t>
        </is>
      </c>
    </row>
    <row r="23">
      <c r="A23" t="inlineStr">
        <is>
          <t>• Dev. std del progetto = radice della somma delle varianze (attività indipendenti).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2026-06-15T13:55:14Z</dcterms:created>
  <dcterms:modified xmlns:dcterms="http://purl.org/dc/terms/" xmlns:xsi="http://www.w3.org/2001/XMLSchema-instance" xsi:type="dcterms:W3CDTF">2026-06-15T13:55:14Z</dcterms:modified>
</cp:coreProperties>
</file>